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qmulprod.sharepoint.com/sites/QMFinance/FinancialAccounting/09 Financial Returns/FOI requests/Investments/"/>
    </mc:Choice>
  </mc:AlternateContent>
  <xr:revisionPtr revIDLastSave="162" documentId="8_{08710BE7-29FA-4E8F-B239-A755314EE521}" xr6:coauthVersionLast="47" xr6:coauthVersionMax="47" xr10:uidLastSave="{AA0BD2A6-E5DE-4CCD-BE51-5A7EFFF57CA8}"/>
  <bookViews>
    <workbookView xWindow="-108" yWindow="-108" windowWidth="23256" windowHeight="12456" xr2:uid="{817192C8-1B37-4023-BAD6-D5E371A20ACE}"/>
  </bookViews>
  <sheets>
    <sheet name="Investment hold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5" i="1"/>
  <c r="C66" i="1" l="1"/>
</calcChain>
</file>

<file path=xl/sharedStrings.xml><?xml version="1.0" encoding="utf-8"?>
<sst xmlns="http://schemas.openxmlformats.org/spreadsheetml/2006/main" count="128" uniqueCount="73">
  <si>
    <t>Endowment Investment Portfolio - Holdings at 31 July 2025</t>
  </si>
  <si>
    <t>Asset Type</t>
  </si>
  <si>
    <t>Description</t>
  </si>
  <si>
    <t>Market Value (£)</t>
  </si>
  <si>
    <t>Multi-Asset Fund</t>
  </si>
  <si>
    <t>SUTL Cazenove Charity Sustainable Multi-Asset Fund</t>
  </si>
  <si>
    <t>Short Maturity Bonds</t>
  </si>
  <si>
    <t>3.875% Asian Development Bank Sndb 10 Feb 26</t>
  </si>
  <si>
    <t>4.125% Kreditanstalt FuerWiederaufbau Reg-S Sndb 18 Feb26</t>
  </si>
  <si>
    <t>4.25% Council OF Europe Development Bank Reg-S Sndb 16 Mar 26</t>
  </si>
  <si>
    <t>Bonds</t>
  </si>
  <si>
    <t>0.875% United Kingdom Gilt Reg-S Sndb 31 Jul 33</t>
  </si>
  <si>
    <t>1.5% United Kingdom Gilt Reg-S Sndb 31 Jul 53</t>
  </si>
  <si>
    <t>2.5%Inter-American Development Bank Sndb 22 Jul 27</t>
  </si>
  <si>
    <t>5% Inter-American Development Bank Sndb 20 Jul 30</t>
  </si>
  <si>
    <t>4.875% Kreditanstalt Fuer Wiederaufbau Reg-S Sndb 03 Feb 31</t>
  </si>
  <si>
    <t>5.375% Nederlandse Waterschapsbank NV Sndb 07 Jun 32</t>
  </si>
  <si>
    <t>5% Kreditanstalt Fuer Wiederaufbau Reg-S Sndb 09 Jun 36</t>
  </si>
  <si>
    <t>3.875%European Investment Bank Reg-S Sndb 08 Jun 37</t>
  </si>
  <si>
    <t>4.5% European Investment Bank Reg-S Sndb 07 Mar 44</t>
  </si>
  <si>
    <t>3.625%Places FOR People Homes Ltd Reg-S Sndb 22 Nov 28</t>
  </si>
  <si>
    <t>2.125% Orsted AS Reg-S Sndb 17 May 27</t>
  </si>
  <si>
    <t>1.125% FRN ING Groep NV Reg-S Sndb 07 Dec 28</t>
  </si>
  <si>
    <t>4.875% FRN Cooperatieve Rabobank UA Reg-S Sndb 17 Apr 29</t>
  </si>
  <si>
    <t>Robeco Capital Growth Funds-Robecosam SDG High Yield Bonds -IEH- (GBP) / Dist</t>
  </si>
  <si>
    <t>Equities</t>
  </si>
  <si>
    <t>Alphabet Inc -A-</t>
  </si>
  <si>
    <t>Amazon.com Inc</t>
  </si>
  <si>
    <t>Apple Inc</t>
  </si>
  <si>
    <t>Automatic Data Processing</t>
  </si>
  <si>
    <t>AutoZone Inc</t>
  </si>
  <si>
    <t>Broadcom Inc</t>
  </si>
  <si>
    <t>Broadridge Financial Solutions Inc</t>
  </si>
  <si>
    <t>Brown &amp; Brown Inc</t>
  </si>
  <si>
    <t>Carlisle COS Inc</t>
  </si>
  <si>
    <t>Copart Inc</t>
  </si>
  <si>
    <t>Danaher Corp</t>
  </si>
  <si>
    <t>HCA Healthcare Inc</t>
  </si>
  <si>
    <t>IDEX Corp</t>
  </si>
  <si>
    <t>Intuit Inc</t>
  </si>
  <si>
    <t>Mettler-Toledo International Inc</t>
  </si>
  <si>
    <t>Microsoft Corp</t>
  </si>
  <si>
    <t>Roper Technologies Inc</t>
  </si>
  <si>
    <t>ServiceNow Inc</t>
  </si>
  <si>
    <t>Sherwin-Williams Co/The</t>
  </si>
  <si>
    <t>Thermo Fisher Scientific Inc</t>
  </si>
  <si>
    <t>UnitedHealth Group Inc</t>
  </si>
  <si>
    <t>Veralto Corp</t>
  </si>
  <si>
    <t>Visa Inc -A-</t>
  </si>
  <si>
    <t>Waste Management Inc</t>
  </si>
  <si>
    <t>Lumine Group Inc</t>
  </si>
  <si>
    <t>Halma PLC</t>
  </si>
  <si>
    <t>London Stock Exchange Grp PLC</t>
  </si>
  <si>
    <t>RELX PLC</t>
  </si>
  <si>
    <t>ASML Holding NV</t>
  </si>
  <si>
    <t>L'Oreal SA</t>
  </si>
  <si>
    <t>Schneider Electric SE</t>
  </si>
  <si>
    <t>Sika AG</t>
  </si>
  <si>
    <t>Topicus.com Inc</t>
  </si>
  <si>
    <t>AIA Group Ltd</t>
  </si>
  <si>
    <t>Stewart Investors Asia Pacific Leaders Sustainability Fund -B-</t>
  </si>
  <si>
    <t>Taiwan Semiconductor-Sp ADR</t>
  </si>
  <si>
    <t>Tencent Holdings Ltd</t>
  </si>
  <si>
    <t>Mercadolibre Inc</t>
  </si>
  <si>
    <t>Commodities</t>
  </si>
  <si>
    <t>Royal Mint Physical Gold ETC Securities</t>
  </si>
  <si>
    <t>Real Estate</t>
  </si>
  <si>
    <t>Property Income Trust For Charities</t>
  </si>
  <si>
    <t>The Charities Property Fund (GBP)</t>
  </si>
  <si>
    <t>Alternative Trading Strategies</t>
  </si>
  <si>
    <t>Securis Global Funds - Securis Catastrophe Bond Fund -A- (GBP)</t>
  </si>
  <si>
    <t>Cash</t>
  </si>
  <si>
    <t>Accrued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</si>
</sst>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D3F40-88C1-4B75-8656-078F9677C735}">
  <dimension ref="A1:E70"/>
  <sheetViews>
    <sheetView tabSelected="1" workbookViewId="0">
      <pane ySplit="3" topLeftCell="E4" activePane="bottomLeft" state="frozen"/>
      <selection pane="bottomLeft" activeCell="E8" sqref="E8"/>
    </sheetView>
  </sheetViews>
  <sheetFormatPr defaultColWidth="9.140625" defaultRowHeight="14.45"/>
  <cols>
    <col min="1" max="1" width="24.7109375" style="2" customWidth="1"/>
    <col min="2" max="2" width="74.28515625" style="2" bestFit="1" customWidth="1"/>
    <col min="3" max="3" width="15.5703125" style="2" bestFit="1" customWidth="1"/>
    <col min="4" max="4" width="9.140625" style="2"/>
    <col min="5" max="5" width="13.28515625" style="2" customWidth="1"/>
    <col min="6" max="16384" width="9.140625" style="2"/>
  </cols>
  <sheetData>
    <row r="1" spans="1:5">
      <c r="A1" s="1" t="s">
        <v>0</v>
      </c>
      <c r="E1" s="3"/>
    </row>
    <row r="2" spans="1:5">
      <c r="E2" s="3"/>
    </row>
    <row r="3" spans="1:5">
      <c r="A3" s="1" t="s">
        <v>1</v>
      </c>
      <c r="B3" s="1" t="s">
        <v>2</v>
      </c>
      <c r="C3" s="1" t="s">
        <v>3</v>
      </c>
      <c r="E3" s="3"/>
    </row>
    <row r="4" spans="1:5">
      <c r="A4" s="2" t="s">
        <v>4</v>
      </c>
      <c r="B4" s="2" t="s">
        <v>5</v>
      </c>
      <c r="C4" s="3">
        <v>21975172</v>
      </c>
    </row>
    <row r="5" spans="1:5">
      <c r="A5" s="2" t="s">
        <v>6</v>
      </c>
      <c r="B5" s="2" t="s">
        <v>7</v>
      </c>
      <c r="C5" s="3">
        <v>187774.4</v>
      </c>
    </row>
    <row r="6" spans="1:5">
      <c r="A6" s="2" t="s">
        <v>6</v>
      </c>
      <c r="B6" s="2" t="s">
        <v>8</v>
      </c>
      <c r="C6" s="3">
        <v>193017.37</v>
      </c>
    </row>
    <row r="7" spans="1:5">
      <c r="A7" s="2" t="s">
        <v>6</v>
      </c>
      <c r="B7" s="2" t="s">
        <v>9</v>
      </c>
      <c r="C7" s="3">
        <v>192234.23999999999</v>
      </c>
    </row>
    <row r="8" spans="1:5">
      <c r="A8" s="2" t="s">
        <v>10</v>
      </c>
      <c r="B8" s="2" t="s">
        <v>11</v>
      </c>
      <c r="C8" s="3">
        <v>288717.14</v>
      </c>
    </row>
    <row r="9" spans="1:5">
      <c r="A9" s="2" t="s">
        <v>10</v>
      </c>
      <c r="B9" s="2" t="s">
        <v>12</v>
      </c>
      <c r="C9" s="3">
        <v>231332.01</v>
      </c>
    </row>
    <row r="10" spans="1:5">
      <c r="A10" s="2" t="s">
        <v>10</v>
      </c>
      <c r="B10" s="2" t="s">
        <v>13</v>
      </c>
      <c r="C10" s="3">
        <v>72953.25</v>
      </c>
    </row>
    <row r="11" spans="1:5">
      <c r="A11" s="2" t="s">
        <v>10</v>
      </c>
      <c r="B11" s="2" t="s">
        <v>14</v>
      </c>
      <c r="C11" s="3">
        <v>167233.92000000001</v>
      </c>
    </row>
    <row r="12" spans="1:5">
      <c r="A12" s="2" t="s">
        <v>10</v>
      </c>
      <c r="B12" s="2" t="s">
        <v>15</v>
      </c>
      <c r="C12" s="3">
        <v>322417.68</v>
      </c>
    </row>
    <row r="13" spans="1:5">
      <c r="A13" s="2" t="s">
        <v>10</v>
      </c>
      <c r="B13" s="2" t="s">
        <v>16</v>
      </c>
      <c r="C13" s="3">
        <v>159753.51999999999</v>
      </c>
    </row>
    <row r="14" spans="1:5">
      <c r="A14" s="2" t="s">
        <v>10</v>
      </c>
      <c r="B14" s="2" t="s">
        <v>17</v>
      </c>
      <c r="C14" s="3">
        <v>257774.11</v>
      </c>
    </row>
    <row r="15" spans="1:5">
      <c r="A15" s="2" t="s">
        <v>10</v>
      </c>
      <c r="B15" s="2" t="s">
        <v>18</v>
      </c>
      <c r="C15" s="3">
        <v>192583.92</v>
      </c>
    </row>
    <row r="16" spans="1:5">
      <c r="A16" s="2" t="s">
        <v>10</v>
      </c>
      <c r="B16" s="2" t="s">
        <v>19</v>
      </c>
      <c r="C16" s="3">
        <v>253677.2</v>
      </c>
    </row>
    <row r="17" spans="1:3">
      <c r="A17" s="2" t="s">
        <v>10</v>
      </c>
      <c r="B17" s="2" t="s">
        <v>20</v>
      </c>
      <c r="C17" s="3">
        <v>356775.03</v>
      </c>
    </row>
    <row r="18" spans="1:3">
      <c r="A18" s="2" t="s">
        <v>10</v>
      </c>
      <c r="B18" s="2" t="s">
        <v>21</v>
      </c>
      <c r="C18" s="3">
        <v>355299.28</v>
      </c>
    </row>
    <row r="19" spans="1:3">
      <c r="A19" s="2" t="s">
        <v>10</v>
      </c>
      <c r="B19" s="2" t="s">
        <v>22</v>
      </c>
      <c r="C19" s="3">
        <v>371156</v>
      </c>
    </row>
    <row r="20" spans="1:3">
      <c r="A20" s="2" t="s">
        <v>10</v>
      </c>
      <c r="B20" s="2" t="s">
        <v>23</v>
      </c>
      <c r="C20" s="3">
        <v>303246</v>
      </c>
    </row>
    <row r="21" spans="1:3">
      <c r="A21" s="2" t="s">
        <v>10</v>
      </c>
      <c r="B21" s="2" t="s">
        <v>24</v>
      </c>
      <c r="C21" s="3">
        <v>1367666.65</v>
      </c>
    </row>
    <row r="22" spans="1:3">
      <c r="A22" s="2" t="s">
        <v>25</v>
      </c>
      <c r="B22" s="2" t="s">
        <v>26</v>
      </c>
      <c r="C22" s="3">
        <v>1241577.92</v>
      </c>
    </row>
    <row r="23" spans="1:3">
      <c r="A23" s="2" t="s">
        <v>25</v>
      </c>
      <c r="B23" s="2" t="s">
        <v>27</v>
      </c>
      <c r="C23" s="3">
        <v>1170373.07</v>
      </c>
    </row>
    <row r="24" spans="1:3">
      <c r="A24" s="2" t="s">
        <v>25</v>
      </c>
      <c r="B24" s="2" t="s">
        <v>28</v>
      </c>
      <c r="C24" s="3">
        <v>939492.69</v>
      </c>
    </row>
    <row r="25" spans="1:3">
      <c r="A25" s="2" t="s">
        <v>25</v>
      </c>
      <c r="B25" s="2" t="s">
        <v>29</v>
      </c>
      <c r="C25" s="3">
        <v>580041.11</v>
      </c>
    </row>
    <row r="26" spans="1:3">
      <c r="A26" s="2" t="s">
        <v>25</v>
      </c>
      <c r="B26" s="2" t="s">
        <v>30</v>
      </c>
      <c r="C26" s="3">
        <v>444276.96</v>
      </c>
    </row>
    <row r="27" spans="1:3">
      <c r="A27" s="2" t="s">
        <v>25</v>
      </c>
      <c r="B27" s="2" t="s">
        <v>31</v>
      </c>
      <c r="C27" s="3">
        <v>457907.42</v>
      </c>
    </row>
    <row r="28" spans="1:3">
      <c r="A28" s="2" t="s">
        <v>25</v>
      </c>
      <c r="B28" s="2" t="s">
        <v>32</v>
      </c>
      <c r="C28" s="3">
        <v>576687.81999999995</v>
      </c>
    </row>
    <row r="29" spans="1:3">
      <c r="A29" s="2" t="s">
        <v>25</v>
      </c>
      <c r="B29" s="2" t="s">
        <v>33</v>
      </c>
      <c r="C29" s="3">
        <v>275518.67</v>
      </c>
    </row>
    <row r="30" spans="1:3">
      <c r="A30" s="2" t="s">
        <v>25</v>
      </c>
      <c r="B30" s="2" t="s">
        <v>34</v>
      </c>
      <c r="C30" s="3">
        <v>231076.19</v>
      </c>
    </row>
    <row r="31" spans="1:3">
      <c r="A31" s="2" t="s">
        <v>25</v>
      </c>
      <c r="B31" s="2" t="s">
        <v>35</v>
      </c>
      <c r="C31" s="3">
        <v>294754.63</v>
      </c>
    </row>
    <row r="32" spans="1:3">
      <c r="A32" s="2" t="s">
        <v>25</v>
      </c>
      <c r="B32" s="2" t="s">
        <v>36</v>
      </c>
      <c r="C32" s="3">
        <v>274611.46000000002</v>
      </c>
    </row>
    <row r="33" spans="1:3">
      <c r="A33" s="2" t="s">
        <v>25</v>
      </c>
      <c r="B33" s="2" t="s">
        <v>37</v>
      </c>
      <c r="C33" s="3">
        <v>430983.9</v>
      </c>
    </row>
    <row r="34" spans="1:3">
      <c r="A34" s="2" t="s">
        <v>25</v>
      </c>
      <c r="B34" s="2" t="s">
        <v>38</v>
      </c>
      <c r="C34" s="3">
        <v>186840.33</v>
      </c>
    </row>
    <row r="35" spans="1:3">
      <c r="A35" s="2" t="s">
        <v>25</v>
      </c>
      <c r="B35" s="2" t="s">
        <v>39</v>
      </c>
      <c r="C35" s="3">
        <v>594543.73</v>
      </c>
    </row>
    <row r="36" spans="1:3">
      <c r="A36" s="2" t="s">
        <v>25</v>
      </c>
      <c r="B36" s="2" t="s">
        <v>40</v>
      </c>
      <c r="C36" s="3">
        <v>432608.46</v>
      </c>
    </row>
    <row r="37" spans="1:3">
      <c r="A37" s="2" t="s">
        <v>25</v>
      </c>
      <c r="B37" s="2" t="s">
        <v>41</v>
      </c>
      <c r="C37" s="3">
        <v>1705490.48</v>
      </c>
    </row>
    <row r="38" spans="1:3">
      <c r="A38" s="2" t="s">
        <v>25</v>
      </c>
      <c r="B38" s="2" t="s">
        <v>42</v>
      </c>
      <c r="C38" s="3">
        <v>306388.03000000003</v>
      </c>
    </row>
    <row r="39" spans="1:3">
      <c r="A39" s="2" t="s">
        <v>25</v>
      </c>
      <c r="B39" s="2" t="s">
        <v>43</v>
      </c>
      <c r="C39" s="3">
        <v>442622.07</v>
      </c>
    </row>
    <row r="40" spans="1:3">
      <c r="A40" s="2" t="s">
        <v>25</v>
      </c>
      <c r="B40" s="2" t="s">
        <v>44</v>
      </c>
      <c r="C40" s="3">
        <v>345833.62</v>
      </c>
    </row>
    <row r="41" spans="1:3">
      <c r="A41" s="2" t="s">
        <v>25</v>
      </c>
      <c r="B41" s="2" t="s">
        <v>45</v>
      </c>
      <c r="C41" s="3">
        <v>335773.88</v>
      </c>
    </row>
    <row r="42" spans="1:3">
      <c r="A42" s="2" t="s">
        <v>25</v>
      </c>
      <c r="B42" s="2" t="s">
        <v>46</v>
      </c>
      <c r="C42" s="3">
        <v>264610.55</v>
      </c>
    </row>
    <row r="43" spans="1:3">
      <c r="A43" s="2" t="s">
        <v>25</v>
      </c>
      <c r="B43" s="2" t="s">
        <v>47</v>
      </c>
      <c r="C43" s="3">
        <v>174927.93</v>
      </c>
    </row>
    <row r="44" spans="1:3">
      <c r="A44" s="2" t="s">
        <v>25</v>
      </c>
      <c r="B44" s="2" t="s">
        <v>48</v>
      </c>
      <c r="C44" s="3">
        <v>825556.33</v>
      </c>
    </row>
    <row r="45" spans="1:3">
      <c r="A45" s="2" t="s">
        <v>25</v>
      </c>
      <c r="B45" s="2" t="s">
        <v>49</v>
      </c>
      <c r="C45" s="3">
        <v>307059.15999999997</v>
      </c>
    </row>
    <row r="46" spans="1:3">
      <c r="A46" s="2" t="s">
        <v>25</v>
      </c>
      <c r="B46" s="2" t="s">
        <v>50</v>
      </c>
      <c r="C46" s="3">
        <v>187609.33</v>
      </c>
    </row>
    <row r="47" spans="1:3">
      <c r="A47" s="2" t="s">
        <v>25</v>
      </c>
      <c r="B47" s="2" t="s">
        <v>51</v>
      </c>
      <c r="C47" s="3">
        <v>284647.56</v>
      </c>
    </row>
    <row r="48" spans="1:3">
      <c r="A48" s="2" t="s">
        <v>25</v>
      </c>
      <c r="B48" s="2" t="s">
        <v>52</v>
      </c>
      <c r="C48" s="3">
        <v>408273.4</v>
      </c>
    </row>
    <row r="49" spans="1:3">
      <c r="A49" s="2" t="s">
        <v>25</v>
      </c>
      <c r="B49" s="2" t="s">
        <v>53</v>
      </c>
      <c r="C49" s="3">
        <v>308110.08000000002</v>
      </c>
    </row>
    <row r="50" spans="1:3">
      <c r="A50" s="2" t="s">
        <v>25</v>
      </c>
      <c r="B50" s="2" t="s">
        <v>54</v>
      </c>
      <c r="C50" s="3">
        <v>428988.58</v>
      </c>
    </row>
    <row r="51" spans="1:3">
      <c r="A51" s="2" t="s">
        <v>25</v>
      </c>
      <c r="B51" s="2" t="s">
        <v>55</v>
      </c>
      <c r="C51" s="3">
        <v>450569.91</v>
      </c>
    </row>
    <row r="52" spans="1:3">
      <c r="A52" s="2" t="s">
        <v>25</v>
      </c>
      <c r="B52" s="2" t="s">
        <v>56</v>
      </c>
      <c r="C52" s="3">
        <v>519789.55</v>
      </c>
    </row>
    <row r="53" spans="1:3">
      <c r="A53" s="2" t="s">
        <v>25</v>
      </c>
      <c r="B53" s="2" t="s">
        <v>57</v>
      </c>
      <c r="C53" s="3">
        <v>317086.46000000002</v>
      </c>
    </row>
    <row r="54" spans="1:3">
      <c r="A54" s="2" t="s">
        <v>25</v>
      </c>
      <c r="B54" s="2" t="s">
        <v>58</v>
      </c>
      <c r="C54" s="3">
        <v>286667.03000000003</v>
      </c>
    </row>
    <row r="55" spans="1:3">
      <c r="A55" s="2" t="s">
        <v>25</v>
      </c>
      <c r="B55" s="2" t="s">
        <v>59</v>
      </c>
      <c r="C55" s="3">
        <v>329309.59999999998</v>
      </c>
    </row>
    <row r="56" spans="1:3">
      <c r="A56" s="2" t="s">
        <v>25</v>
      </c>
      <c r="B56" s="2" t="s">
        <v>60</v>
      </c>
      <c r="C56" s="3">
        <v>1038957.66</v>
      </c>
    </row>
    <row r="57" spans="1:3">
      <c r="A57" s="2" t="s">
        <v>25</v>
      </c>
      <c r="B57" s="2" t="s">
        <v>61</v>
      </c>
      <c r="C57" s="3">
        <v>920318.02</v>
      </c>
    </row>
    <row r="58" spans="1:3">
      <c r="A58" s="2" t="s">
        <v>25</v>
      </c>
      <c r="B58" s="2" t="s">
        <v>62</v>
      </c>
      <c r="C58" s="3">
        <v>301828.3</v>
      </c>
    </row>
    <row r="59" spans="1:3">
      <c r="A59" s="2" t="s">
        <v>25</v>
      </c>
      <c r="B59" s="2" t="s">
        <v>63</v>
      </c>
      <c r="C59" s="3">
        <v>188375.49</v>
      </c>
    </row>
    <row r="60" spans="1:3">
      <c r="A60" s="2" t="s">
        <v>64</v>
      </c>
      <c r="B60" s="2" t="s">
        <v>65</v>
      </c>
      <c r="C60" s="3">
        <v>352321.2</v>
      </c>
    </row>
    <row r="61" spans="1:3">
      <c r="A61" s="2" t="s">
        <v>66</v>
      </c>
      <c r="B61" s="2" t="s">
        <v>67</v>
      </c>
      <c r="C61" s="3">
        <v>230772.99</v>
      </c>
    </row>
    <row r="62" spans="1:3">
      <c r="A62" s="2" t="s">
        <v>66</v>
      </c>
      <c r="B62" s="2" t="s">
        <v>68</v>
      </c>
      <c r="C62" s="3">
        <v>304110.90999999997</v>
      </c>
    </row>
    <row r="63" spans="1:3">
      <c r="A63" s="2" t="s">
        <v>69</v>
      </c>
      <c r="B63" s="2" t="s">
        <v>70</v>
      </c>
      <c r="C63" s="3">
        <v>129946.14</v>
      </c>
    </row>
    <row r="64" spans="1:3">
      <c r="A64" s="2" t="s">
        <v>71</v>
      </c>
      <c r="B64" s="2" t="s">
        <v>71</v>
      </c>
      <c r="C64" s="3">
        <f>6048+348611.02+3127.18+62.06</f>
        <v>357848.26</v>
      </c>
    </row>
    <row r="65" spans="1:5">
      <c r="A65" s="2" t="s">
        <v>72</v>
      </c>
      <c r="B65" s="2" t="s">
        <v>72</v>
      </c>
      <c r="C65" s="3">
        <f>221350+50403</f>
        <v>271753</v>
      </c>
    </row>
    <row r="66" spans="1:5" ht="15" thickBot="1">
      <c r="C66" s="4">
        <f>SUM(C4:C65)</f>
        <v>47705623.599999979</v>
      </c>
      <c r="E66" s="3"/>
    </row>
    <row r="67" spans="1:5" ht="15" thickTop="1"/>
    <row r="68" spans="1:5">
      <c r="C68" s="3"/>
    </row>
    <row r="70" spans="1:5">
      <c r="C70" s="3"/>
    </row>
  </sheetData>
  <pageMargins left="0.7" right="0.7" top="0.75" bottom="0.75" header="0.3" footer="0.3"/>
  <headerFooter>
    <oddFooter>&amp;C_x000D_&amp;1#&amp;"Aptos"&amp;10&amp;K000000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QMUL Document" ma:contentTypeID="0x0101005EA864BF41DF8A41860E925F5B29BCF50056AF4239B325DE428DE92CF82AA498A5" ma:contentTypeVersion="12" ma:contentTypeDescription="" ma:contentTypeScope="" ma:versionID="b0590e59b85647d07225c3eb075db6c5">
  <xsd:schema xmlns:xsd="http://www.w3.org/2001/XMLSchema" xmlns:xs="http://www.w3.org/2001/XMLSchema" xmlns:p="http://schemas.microsoft.com/office/2006/metadata/properties" xmlns:ns1="http://schemas.microsoft.com/sharepoint/v3" xmlns:ns2="d5efd484-15aa-41a0-83f6-0646502cb6d6" targetNamespace="http://schemas.microsoft.com/office/2006/metadata/properties" ma:root="true" ma:fieldsID="744a3223ae314db83dcb72d8470ccbd0" ns1:_="" ns2:_="">
    <xsd:import namespace="http://schemas.microsoft.com/sharepoint/v3"/>
    <xsd:import namespace="d5efd484-15aa-41a0-83f6-0646502cb6d6"/>
    <xsd:element name="properties">
      <xsd:complexType>
        <xsd:sequence>
          <xsd:element name="documentManagement">
            <xsd:complexType>
              <xsd:all>
                <xsd:element ref="ns1:QMULDocumentStatusTaxHTField0" minOccurs="0"/>
                <xsd:element ref="ns1:QMULDepartmentTaxHTField0" minOccurs="0"/>
                <xsd:element ref="ns1:QMULSchoolTaxHTField0" minOccurs="0"/>
                <xsd:element ref="ns1:QMULDocumentTypeTaxHTField0" minOccurs="0"/>
                <xsd:element ref="ns1:QMULLocationTaxHTField0" minOccurs="0"/>
                <xsd:element ref="ns1:QMULInformationClassificationTaxHTField0" minOccurs="0"/>
                <xsd:element ref="ns1:QMULAcademicYear" minOccurs="0"/>
                <xsd:element ref="ns1:QMULProject" minOccurs="0"/>
                <xsd:element ref="ns1:QMULReviewDate" minOccurs="0"/>
                <xsd:element ref="ns1:QMULOwner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QMULDocumentStatusTaxHTField0" ma:index="8" nillable="true" ma:taxonomy="true" ma:internalName="QMULDocumentStatusTaxHTField0" ma:taxonomyFieldName="QMULDocumentStatus" ma:displayName="Document Status" ma:default="" ma:fieldId="{083bdfb7-9f4e-4bc9-b582-62ed6b950f9e}" ma:sspId="9c18f9b8-5ae4-4f0b-a238-a922c51e2dda" ma:termSetId="780aba48-6c17-4ca0-84b9-f0207a0956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DepartmentTaxHTField0" ma:index="10" nillable="true" ma:taxonomy="true" ma:internalName="QMULDepartmentTaxHTField0" ma:taxonomyFieldName="QMULDepartment" ma:displayName="Department" ma:readOnly="false" ma:default="" ma:fieldId="{2a7d89f9-5f8e-4c42-ab4f-aa1fc3002ea0}" ma:sspId="9c18f9b8-5ae4-4f0b-a238-a922c51e2dda" ma:termSetId="28874c57-2df5-45e8-a804-d15afc96d4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SchoolTaxHTField0" ma:index="12" nillable="true" ma:taxonomy="true" ma:internalName="QMULSchoolTaxHTField0" ma:taxonomyFieldName="QMULSchool" ma:displayName="School" ma:readOnly="false" ma:default="" ma:fieldId="{46346f8e-3161-4021-8b14-3dcca2e3ca8d}" ma:sspId="9c18f9b8-5ae4-4f0b-a238-a922c51e2dda" ma:termSetId="0f9f7e9f-7d6b-4cae-9193-a3e3200f87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DocumentTypeTaxHTField0" ma:index="14" nillable="true" ma:taxonomy="true" ma:internalName="QMULDocumentTypeTaxHTField0" ma:taxonomyFieldName="QMULDocumentType" ma:displayName="Document Type" ma:default="" ma:fieldId="{2596c3af-0d77-4ea4-a15d-d3f71457b096}" ma:sspId="9c18f9b8-5ae4-4f0b-a238-a922c51e2dda" ma:termSetId="8ec3f1bd-c4f8-46a7-ae88-878ed3be39d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LocationTaxHTField0" ma:index="16" nillable="true" ma:taxonomy="true" ma:internalName="QMULLocationTaxHTField0" ma:taxonomyFieldName="QMULLocation" ma:displayName="Location" ma:default="" ma:fieldId="{29b985f4-a05e-4f39-b5da-e9fb81ddaa79}" ma:sspId="9c18f9b8-5ae4-4f0b-a238-a922c51e2dda" ma:termSetId="5327f1c4-618f-4317-b197-fc29da39fa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InformationClassificationTaxHTField0" ma:index="18" nillable="true" ma:taxonomy="true" ma:internalName="QMULInformationClassificationTaxHTField0" ma:taxonomyFieldName="QMULInformationClassification" ma:displayName="Information Classification" ma:default="1;#Protect|9124d8d9-0c1c-41e9-aa14-aba001e9a028" ma:fieldId="{57b3469a-2ea1-4a06-a2d1-c99ce62a5d6f}" ma:sspId="9c18f9b8-5ae4-4f0b-a238-a922c51e2dda" ma:termSetId="a3d7b326-4e5e-4e73-95fa-6245adfab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QMULAcademicYear" ma:index="20" nillable="true" ma:displayName="Academic Year" ma:decimals="0" ma:internalName="QMULAcademicYear" ma:percentage="FALSE">
      <xsd:simpleType>
        <xsd:restriction base="dms:Number">
          <xsd:maxInclusive value="9999"/>
          <xsd:minInclusive value="1000"/>
        </xsd:restriction>
      </xsd:simpleType>
    </xsd:element>
    <xsd:element name="QMULProject" ma:index="21" nillable="true" ma:displayName="Project" ma:internalName="QMULProject">
      <xsd:simpleType>
        <xsd:restriction base="dms:Text">
          <xsd:maxLength value="255"/>
        </xsd:restriction>
      </xsd:simpleType>
    </xsd:element>
    <xsd:element name="QMULReviewDate" ma:index="22" nillable="true" ma:displayName="Review Date" ma:format="DateOnly" ma:internalName="QMULReviewDate">
      <xsd:simpleType>
        <xsd:restriction base="dms:DateTime"/>
      </xsd:simpleType>
    </xsd:element>
    <xsd:element name="QMULOwner" ma:index="23" nillable="true" ma:displayName="Owner" ma:list="UserInfo" ma:SharePointGroup="0" ma:internalName="QMUL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d484-15aa-41a0-83f6-0646502cb6d6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9c18f9b8-5ae4-4f0b-a238-a922c51e2dd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b4d38ff5-2938-48b2-8c13-7a51eda1c3d1}" ma:internalName="TaxCatchAll" ma:showField="CatchAllData" ma:web="01aec979-6525-40d6-ae88-e5e59e0b69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Taxonomy Catch All Column1" ma:hidden="true" ma:list="{b4d38ff5-2938-48b2-8c13-7a51eda1c3d1}" ma:internalName="TaxCatchAllLabel" ma:readOnly="true" ma:showField="CatchAllDataLabel" ma:web="01aec979-6525-40d6-ae88-e5e59e0b69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9c18f9b8-5ae4-4f0b-a238-a922c51e2dda" ContentTypeId="0x0101005EA864BF41DF8A41860E925F5B29BCF5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d484-15aa-41a0-83f6-0646502cb6d6">
      <Value>1</Value>
    </TaxCatchAll>
    <QMULInformation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Protect</TermName>
          <TermId xmlns="http://schemas.microsoft.com/office/infopath/2007/PartnerControls">9124d8d9-0c1c-41e9-aa14-aba001e9a028</TermId>
        </TermInfo>
      </Terms>
    </QMULInformationClassificationTaxHTField0>
    <TaxKeywordTaxHTField xmlns="d5efd484-15aa-41a0-83f6-0646502cb6d6">
      <Terms xmlns="http://schemas.microsoft.com/office/infopath/2007/PartnerControls"/>
    </TaxKeywordTaxHTField>
    <QMULSchoolTaxHTField0 xmlns="http://schemas.microsoft.com/sharepoint/v3">
      <Terms xmlns="http://schemas.microsoft.com/office/infopath/2007/PartnerControls"/>
    </QMULSchoolTaxHTField0>
    <QMULDocumentTypeTaxHTField0 xmlns="http://schemas.microsoft.com/sharepoint/v3">
      <Terms xmlns="http://schemas.microsoft.com/office/infopath/2007/PartnerControls"/>
    </QMULDocumentTypeTaxHTField0>
    <QMULReviewDate xmlns="http://schemas.microsoft.com/sharepoint/v3" xsi:nil="true"/>
    <QMULOwner xmlns="http://schemas.microsoft.com/sharepoint/v3">
      <UserInfo>
        <DisplayName/>
        <AccountId xsi:nil="true"/>
        <AccountType/>
      </UserInfo>
    </QMULOwner>
    <QMULDepartmentTaxHTField0 xmlns="http://schemas.microsoft.com/sharepoint/v3">
      <Terms xmlns="http://schemas.microsoft.com/office/infopath/2007/PartnerControls"/>
    </QMULDepartmentTaxHTField0>
    <QMULAcademicYear xmlns="http://schemas.microsoft.com/sharepoint/v3" xsi:nil="true"/>
    <QMULLocationTaxHTField0 xmlns="http://schemas.microsoft.com/sharepoint/v3">
      <Terms xmlns="http://schemas.microsoft.com/office/infopath/2007/PartnerControls"/>
    </QMULLocationTaxHTField0>
    <QMULDocumentStatusTaxHTField0 xmlns="http://schemas.microsoft.com/sharepoint/v3">
      <Terms xmlns="http://schemas.microsoft.com/office/infopath/2007/PartnerControls"/>
    </QMULDocumentStatusTaxHTField0>
    <QMULProjec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A50A50-4587-48C9-A811-F56999BA6A24}"/>
</file>

<file path=customXml/itemProps2.xml><?xml version="1.0" encoding="utf-8"?>
<ds:datastoreItem xmlns:ds="http://schemas.openxmlformats.org/officeDocument/2006/customXml" ds:itemID="{62ADEDE8-ABC5-43BA-9478-41143A9CA50A}"/>
</file>

<file path=customXml/itemProps3.xml><?xml version="1.0" encoding="utf-8"?>
<ds:datastoreItem xmlns:ds="http://schemas.openxmlformats.org/officeDocument/2006/customXml" ds:itemID="{A836D733-C0E5-4253-80AD-9255776840A1}"/>
</file>

<file path=customXml/itemProps4.xml><?xml version="1.0" encoding="utf-8"?>
<ds:datastoreItem xmlns:ds="http://schemas.openxmlformats.org/officeDocument/2006/customXml" ds:itemID="{C68B2D16-5EFF-4C14-A9BB-329882F5A535}"/>
</file>

<file path=docMetadata/LabelInfo.xml><?xml version="1.0" encoding="utf-8"?>
<clbl:labelList xmlns:clbl="http://schemas.microsoft.com/office/2020/mipLabelMetadata">
  <clbl:label id="{79e5401c-3ebc-4484-9386-0b7503449609}" enabled="1" method="Standard" siteId="{569df091-b013-40e3-86ee-bd9cb9e2581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Queen Mary, University of London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Smallcombe</dc:creator>
  <cp:keywords/>
  <dc:description/>
  <cp:lastModifiedBy>Paul Smallcombe</cp:lastModifiedBy>
  <cp:revision/>
  <dcterms:created xsi:type="dcterms:W3CDTF">2024-02-28T13:47:11Z</dcterms:created>
  <dcterms:modified xsi:type="dcterms:W3CDTF">2025-10-15T11:11:11Z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0x0101005EA864BF41DF8A41860E925F5B29BCF50056AF4239B325DE428DE92CF82AA498A5</vt:lpwstr>
  </property>
  <property fmtid="{D5CDD505-2E9C-101B-9397-08002B2CF9AE}" pid="3" name="MediaServiceImageTags">
    <vt:lpwstr/>
  </property>
  <property fmtid="{D5CDD505-2E9C-101B-9397-08002B2CF9AE}" pid="4" name="TaxKeyword">
    <vt:lpwstr/>
  </property>
  <property fmtid="{D5CDD505-2E9C-101B-9397-08002B2CF9AE}" pid="5" name="QMULDocumentStatus">
    <vt:lpwstr/>
  </property>
  <property fmtid="{D5CDD505-2E9C-101B-9397-08002B2CF9AE}" pid="6" name="QMULInformationClassification">
    <vt:lpwstr>1;#Protect|9124d8d9-0c1c-41e9-aa14-aba001e9a028</vt:lpwstr>
  </property>
  <property fmtid="{D5CDD505-2E9C-101B-9397-08002B2CF9AE}" pid="7" name="QMULLocation">
    <vt:lpwstr/>
  </property>
  <property fmtid="{D5CDD505-2E9C-101B-9397-08002B2CF9AE}" pid="8" name="QMULDocumentType">
    <vt:lpwstr/>
  </property>
  <property fmtid="{D5CDD505-2E9C-101B-9397-08002B2CF9AE}" pid="9" name="QMULSchool">
    <vt:lpwstr/>
  </property>
  <property fmtid="{D5CDD505-2E9C-101B-9397-08002B2CF9AE}" pid="10" name="lcf76f155ced4ddcb4097134ff3c332f">
    <vt:lpwstr/>
  </property>
  <property fmtid="{D5CDD505-2E9C-101B-9397-08002B2CF9AE}" pid="11" name="QMULDepartment">
    <vt:lpwstr/>
  </property>
</Properties>
</file>